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28" i="3"/>
  <c r="F14" l="1"/>
  <c r="F15"/>
  <c r="F16"/>
  <c r="F17"/>
  <c r="F18"/>
  <c r="F19"/>
  <c r="F20"/>
  <c r="F21"/>
  <c r="F22"/>
  <c r="F23"/>
  <c r="F24"/>
  <c r="F13"/>
  <c r="F27" l="1"/>
  <c r="F26"/>
  <c r="F25"/>
</calcChain>
</file>

<file path=xl/sharedStrings.xml><?xml version="1.0" encoding="utf-8"?>
<sst xmlns="http://schemas.openxmlformats.org/spreadsheetml/2006/main" count="63" uniqueCount="58">
  <si>
    <t>Планируемая цена 2018г</t>
  </si>
  <si>
    <t>Лекарственная форма</t>
  </si>
  <si>
    <t>Бетагистин</t>
  </si>
  <si>
    <t>Полвертик</t>
  </si>
  <si>
    <t>таблетки 8 мг</t>
  </si>
  <si>
    <t>Группа, МНН</t>
  </si>
  <si>
    <t>Наименование лекарственного средства, кнф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</si>
  <si>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</si>
  <si>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</si>
  <si>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</si>
  <si>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</si>
  <si>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</si>
  <si>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</si>
  <si>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</si>
  <si>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</si>
  <si>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</si>
  <si>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</si>
  <si>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</si>
  <si>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</si>
  <si>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</si>
  <si>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</si>
  <si>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</si>
  <si>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</si>
  <si>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>Метотрексат</t>
  </si>
  <si>
    <t>Метамизол натрия</t>
  </si>
  <si>
    <t>Анальгин</t>
  </si>
  <si>
    <t>раствор для инъекций 50% по 2 мл</t>
  </si>
  <si>
    <t>Фенотерол и Ипратропия бромид</t>
  </si>
  <si>
    <t>Беродуал®</t>
  </si>
  <si>
    <t>раствор для ингаляций по 20 мл</t>
  </si>
  <si>
    <t>Ванкомицин</t>
  </si>
  <si>
    <t>Ванкомицин-Элеас</t>
  </si>
  <si>
    <t>порошок для приготовления раствора для инфузий, 1 г</t>
  </si>
  <si>
    <t>Эртапенем</t>
  </si>
  <si>
    <t>Эртапенем-Элеас</t>
  </si>
  <si>
    <t>лиофилизат для приготовления раствора для инъекций, 1 г</t>
  </si>
  <si>
    <t>Меропенем</t>
  </si>
  <si>
    <t>порошок для приготовления раствора для инъекций 0,5 г</t>
  </si>
  <si>
    <t>Маска   хирургическая   одноразовая четырехслойная на резинках</t>
  </si>
  <si>
    <t>Цефтазидим</t>
  </si>
  <si>
    <t>порошок для приготовления раствора для инъекций 1000 мг</t>
  </si>
  <si>
    <t>Цефуроксим</t>
  </si>
  <si>
    <t>порошок для приготовления раствора для инъекций 750 мг</t>
  </si>
  <si>
    <t xml:space="preserve">Шприц одноразовый </t>
  </si>
  <si>
    <t>5мл 3-х компонентные</t>
  </si>
  <si>
    <t>2мл 3-х компонентные</t>
  </si>
  <si>
    <t>Амброкcол</t>
  </si>
  <si>
    <t>Амбро®</t>
  </si>
  <si>
    <t>раствор для приема внутрь и ингаляций 7,5 мг/мл во флаконе 100 мл</t>
  </si>
  <si>
    <t>12.11.2018 г.  В 10.00 часов</t>
  </si>
  <si>
    <t>12.11.2018 г. В 11.00 часов г. Караганда, ул. К.Либкнехта 106В отдел гос. закупок</t>
  </si>
  <si>
    <t>таблетки, покрытые оболочкой 2,5 мг</t>
  </si>
  <si>
    <t>Мебендазол</t>
  </si>
  <si>
    <t>Вермокс</t>
  </si>
  <si>
    <t>таблетки 100 мг</t>
  </si>
  <si>
    <t>Омепразол</t>
  </si>
  <si>
    <t>Омегаст®</t>
  </si>
  <si>
    <t>капсулы кишечнорастворимые 20 мг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</si>
</sst>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1" fontId="69" fillId="0" borderId="0"/>
    <xf numFmtId="0" fontId="69" fillId="125" borderId="32"/>
    <xf numFmtId="168" fontId="29" fillId="0" borderId="0"/>
    <xf numFmtId="0" fontId="62" fillId="121" borderId="15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2"/>
    <xf numFmtId="168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8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30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5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1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5"/>
    <xf numFmtId="0" fontId="63" fillId="0" borderId="17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8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5"/>
    <xf numFmtId="0" fontId="88" fillId="132" borderId="0"/>
    <xf numFmtId="0" fontId="29" fillId="97" borderId="0"/>
    <xf numFmtId="173" fontId="69" fillId="0" borderId="0"/>
    <xf numFmtId="0" fontId="81" fillId="130" borderId="26"/>
    <xf numFmtId="0" fontId="80" fillId="87" borderId="25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5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8" applyNumberFormat="0" applyProtection="0"/>
    <xf numFmtId="170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5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1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1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2" fontId="99" fillId="0" borderId="0" applyFont="0" applyBorder="0" applyProtection="0"/>
    <xf numFmtId="0" fontId="95" fillId="0" borderId="33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6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6" applyNumberFormat="0" applyProtection="0"/>
    <xf numFmtId="173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8" fontId="101" fillId="0" borderId="0" applyBorder="0" applyProtection="0">
      <alignment horizontal="center"/>
    </xf>
    <xf numFmtId="0" fontId="76" fillId="0" borderId="24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36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center" wrapText="1"/>
    </xf>
    <xf numFmtId="0" fontId="115" fillId="140" borderId="0" xfId="0" applyFont="1" applyFill="1" applyAlignment="1">
      <alignment wrapText="1"/>
    </xf>
    <xf numFmtId="0" fontId="115" fillId="140" borderId="0" xfId="0" applyFont="1" applyFill="1"/>
    <xf numFmtId="0" fontId="110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30" fillId="0" borderId="105" xfId="0" applyFont="1" applyBorder="1" applyAlignment="1">
      <alignment horizontal="left"/>
    </xf>
    <xf numFmtId="0" fontId="112" fillId="140" borderId="105" xfId="0" applyFont="1" applyFill="1" applyBorder="1" applyAlignment="1">
      <alignment vertical="center" wrapText="1"/>
    </xf>
    <xf numFmtId="0" fontId="112" fillId="140" borderId="105" xfId="0" applyFont="1" applyFill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4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 vertical="top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6" xfId="0" applyFont="1" applyBorder="1" applyAlignment="1">
      <alignment horizontal="center" vertical="center" wrapText="1"/>
    </xf>
    <xf numFmtId="0" fontId="112" fillId="0" borderId="105" xfId="0" applyFont="1" applyFill="1" applyBorder="1"/>
    <xf numFmtId="3" fontId="112" fillId="0" borderId="105" xfId="151" applyNumberFormat="1" applyFont="1" applyFill="1" applyBorder="1" applyAlignment="1">
      <alignment horizontal="left" vertical="center" wrapText="1"/>
    </xf>
    <xf numFmtId="3" fontId="112" fillId="0" borderId="105" xfId="151" applyNumberFormat="1" applyFont="1" applyFill="1" applyBorder="1" applyAlignment="1">
      <alignment vertical="center" wrapText="1"/>
    </xf>
    <xf numFmtId="4" fontId="111" fillId="0" borderId="102" xfId="0" applyNumberFormat="1" applyFont="1" applyFill="1" applyBorder="1" applyAlignment="1">
      <alignment horizontal="center" vertical="center" wrapText="1"/>
    </xf>
    <xf numFmtId="2" fontId="111" fillId="0" borderId="10" xfId="151" applyNumberFormat="1" applyFont="1" applyFill="1" applyBorder="1" applyAlignment="1">
      <alignment horizontal="center" vertical="center" wrapText="1"/>
    </xf>
    <xf numFmtId="0" fontId="110" fillId="0" borderId="104" xfId="0" applyFont="1" applyBorder="1" applyAlignment="1">
      <alignment horizontal="center" vertical="center" wrapText="1"/>
    </xf>
    <xf numFmtId="0" fontId="110" fillId="0" borderId="105" xfId="0" applyFont="1" applyFill="1" applyBorder="1" applyAlignment="1">
      <alignment horizontal="center" vertical="center" wrapText="1"/>
    </xf>
    <xf numFmtId="2" fontId="111" fillId="0" borderId="11" xfId="0" applyNumberFormat="1" applyFont="1" applyFill="1" applyBorder="1" applyAlignment="1">
      <alignment horizontal="center" vertical="center" wrapText="1"/>
    </xf>
    <xf numFmtId="0" fontId="112" fillId="0" borderId="105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112" fillId="0" borderId="105" xfId="0" applyFont="1" applyFill="1" applyBorder="1" applyAlignment="1">
      <alignment horizontal="center" vertical="center"/>
    </xf>
    <xf numFmtId="0" fontId="112" fillId="140" borderId="105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179" fontId="112" fillId="0" borderId="105" xfId="0" applyNumberFormat="1" applyFont="1" applyFill="1" applyBorder="1" applyAlignment="1">
      <alignment horizontal="center" vertical="center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5"/>
  <sheetViews>
    <sheetView tabSelected="1" zoomScale="130" zoomScaleNormal="130" workbookViewId="0">
      <selection activeCell="C31" sqref="C31"/>
    </sheetView>
  </sheetViews>
  <sheetFormatPr defaultRowHeight="15"/>
  <cols>
    <col min="1" max="1" width="22.42578125" customWidth="1"/>
    <col min="2" max="2" width="13.7109375" style="3" customWidth="1"/>
    <col min="3" max="3" width="29" style="3" customWidth="1"/>
    <col min="4" max="4" width="10.7109375" style="4" customWidth="1"/>
    <col min="5" max="5" width="10" customWidth="1"/>
    <col min="12" max="12" width="0.140625" customWidth="1"/>
    <col min="13" max="16" width="9.140625" hidden="1" customWidth="1"/>
  </cols>
  <sheetData>
    <row r="1" spans="1:16" ht="18.7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ht="18.7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8.75">
      <c r="A5" s="19" t="s">
        <v>12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6" ht="15.75">
      <c r="A7" s="15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15.75" customHeight="1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41.7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2" spans="1:16" ht="73.5">
      <c r="A12" s="29" t="s">
        <v>5</v>
      </c>
      <c r="B12" s="26" t="s">
        <v>6</v>
      </c>
      <c r="C12" s="27" t="s">
        <v>1</v>
      </c>
      <c r="D12" s="25" t="s">
        <v>0</v>
      </c>
      <c r="E12" s="28" t="s">
        <v>7</v>
      </c>
      <c r="F12" s="28" t="s">
        <v>8</v>
      </c>
      <c r="G12" s="10" t="s">
        <v>15</v>
      </c>
      <c r="H12" s="10" t="s">
        <v>16</v>
      </c>
      <c r="I12" s="10" t="s">
        <v>17</v>
      </c>
      <c r="J12" s="10" t="s">
        <v>18</v>
      </c>
      <c r="K12" s="10" t="s">
        <v>19</v>
      </c>
    </row>
    <row r="13" spans="1:16" ht="22.5" customHeight="1">
      <c r="A13" s="7" t="s">
        <v>24</v>
      </c>
      <c r="B13" s="6" t="s">
        <v>25</v>
      </c>
      <c r="C13" s="7" t="s">
        <v>26</v>
      </c>
      <c r="D13" s="32">
        <v>14.61</v>
      </c>
      <c r="E13" s="32">
        <v>200</v>
      </c>
      <c r="F13" s="33">
        <f>D13*E13</f>
        <v>2922</v>
      </c>
      <c r="G13" s="20" t="s">
        <v>22</v>
      </c>
      <c r="H13" s="20" t="s">
        <v>20</v>
      </c>
      <c r="I13" s="20" t="s">
        <v>21</v>
      </c>
      <c r="J13" s="20" t="s">
        <v>49</v>
      </c>
      <c r="K13" s="20" t="s">
        <v>50</v>
      </c>
    </row>
    <row r="14" spans="1:16" ht="22.5">
      <c r="A14" s="7" t="s">
        <v>27</v>
      </c>
      <c r="B14" s="6" t="s">
        <v>28</v>
      </c>
      <c r="C14" s="7" t="s">
        <v>29</v>
      </c>
      <c r="D14" s="32">
        <v>1256.8900000000001</v>
      </c>
      <c r="E14" s="32">
        <v>50</v>
      </c>
      <c r="F14" s="33">
        <f t="shared" ref="F14:F24" si="0">D14*E14</f>
        <v>62844.500000000007</v>
      </c>
      <c r="G14" s="21"/>
      <c r="H14" s="21"/>
      <c r="I14" s="21"/>
      <c r="J14" s="21"/>
      <c r="K14" s="21"/>
    </row>
    <row r="15" spans="1:16" ht="22.5">
      <c r="A15" s="7" t="s">
        <v>30</v>
      </c>
      <c r="B15" s="6" t="s">
        <v>31</v>
      </c>
      <c r="C15" s="7" t="s">
        <v>32</v>
      </c>
      <c r="D15" s="32">
        <v>539.02</v>
      </c>
      <c r="E15" s="32">
        <v>80</v>
      </c>
      <c r="F15" s="33">
        <f t="shared" si="0"/>
        <v>43121.599999999999</v>
      </c>
      <c r="G15" s="21"/>
      <c r="H15" s="21"/>
      <c r="I15" s="21"/>
      <c r="J15" s="21"/>
      <c r="K15" s="21"/>
    </row>
    <row r="16" spans="1:16" ht="12.75" customHeight="1">
      <c r="A16" s="7" t="s">
        <v>33</v>
      </c>
      <c r="B16" s="6" t="s">
        <v>34</v>
      </c>
      <c r="C16" s="7" t="s">
        <v>35</v>
      </c>
      <c r="D16" s="32">
        <v>11545.19</v>
      </c>
      <c r="E16" s="32">
        <v>30</v>
      </c>
      <c r="F16" s="33">
        <f t="shared" si="0"/>
        <v>346355.7</v>
      </c>
      <c r="G16" s="21"/>
      <c r="H16" s="21"/>
      <c r="I16" s="21"/>
      <c r="J16" s="21"/>
      <c r="K16" s="21"/>
    </row>
    <row r="17" spans="1:11" ht="22.5">
      <c r="A17" s="7" t="s">
        <v>36</v>
      </c>
      <c r="B17" s="6" t="s">
        <v>36</v>
      </c>
      <c r="C17" s="7" t="s">
        <v>37</v>
      </c>
      <c r="D17" s="32">
        <v>4816.59</v>
      </c>
      <c r="E17" s="32">
        <v>112</v>
      </c>
      <c r="F17" s="33">
        <f t="shared" si="0"/>
        <v>539458.08000000007</v>
      </c>
      <c r="G17" s="21"/>
      <c r="H17" s="21"/>
      <c r="I17" s="21"/>
      <c r="J17" s="21"/>
      <c r="K17" s="21"/>
    </row>
    <row r="18" spans="1:11" ht="33.75">
      <c r="A18" s="23" t="s">
        <v>38</v>
      </c>
      <c r="B18" s="22"/>
      <c r="C18" s="22"/>
      <c r="D18" s="32">
        <v>21.4</v>
      </c>
      <c r="E18" s="32">
        <v>5000</v>
      </c>
      <c r="F18" s="33">
        <f t="shared" si="0"/>
        <v>107000</v>
      </c>
      <c r="G18" s="21"/>
      <c r="H18" s="21"/>
      <c r="I18" s="21"/>
      <c r="J18" s="21"/>
      <c r="K18" s="21"/>
    </row>
    <row r="19" spans="1:11" ht="22.5">
      <c r="A19" s="7" t="s">
        <v>39</v>
      </c>
      <c r="B19" s="6" t="s">
        <v>39</v>
      </c>
      <c r="C19" s="7" t="s">
        <v>40</v>
      </c>
      <c r="D19" s="32">
        <v>564.80999999999995</v>
      </c>
      <c r="E19" s="32">
        <v>2000</v>
      </c>
      <c r="F19" s="33">
        <f t="shared" si="0"/>
        <v>1129620</v>
      </c>
      <c r="G19" s="21"/>
      <c r="H19" s="21"/>
      <c r="I19" s="21"/>
      <c r="J19" s="21"/>
      <c r="K19" s="21"/>
    </row>
    <row r="20" spans="1:11" ht="22.5">
      <c r="A20" s="7" t="s">
        <v>41</v>
      </c>
      <c r="B20" s="6" t="s">
        <v>41</v>
      </c>
      <c r="C20" s="7" t="s">
        <v>42</v>
      </c>
      <c r="D20" s="32">
        <v>319.08</v>
      </c>
      <c r="E20" s="32">
        <v>2000</v>
      </c>
      <c r="F20" s="33">
        <f t="shared" si="0"/>
        <v>638160</v>
      </c>
      <c r="G20" s="21"/>
      <c r="H20" s="21"/>
      <c r="I20" s="21"/>
      <c r="J20" s="21"/>
      <c r="K20" s="21"/>
    </row>
    <row r="21" spans="1:11">
      <c r="A21" s="23" t="s">
        <v>43</v>
      </c>
      <c r="B21" s="6"/>
      <c r="C21" s="24" t="s">
        <v>44</v>
      </c>
      <c r="D21" s="32">
        <v>13.06</v>
      </c>
      <c r="E21" s="32">
        <v>5000</v>
      </c>
      <c r="F21" s="33">
        <f t="shared" si="0"/>
        <v>65300</v>
      </c>
      <c r="G21" s="21"/>
      <c r="H21" s="21"/>
      <c r="I21" s="21"/>
      <c r="J21" s="21"/>
      <c r="K21" s="21"/>
    </row>
    <row r="22" spans="1:11">
      <c r="A22" s="23" t="s">
        <v>43</v>
      </c>
      <c r="B22" s="6"/>
      <c r="C22" s="24" t="s">
        <v>45</v>
      </c>
      <c r="D22" s="32">
        <v>9.19</v>
      </c>
      <c r="E22" s="32">
        <v>5000</v>
      </c>
      <c r="F22" s="33">
        <f t="shared" si="0"/>
        <v>45950</v>
      </c>
      <c r="G22" s="21"/>
      <c r="H22" s="21"/>
      <c r="I22" s="21"/>
      <c r="J22" s="21"/>
      <c r="K22" s="21"/>
    </row>
    <row r="23" spans="1:11" ht="22.5">
      <c r="A23" s="7" t="s">
        <v>46</v>
      </c>
      <c r="B23" s="6" t="s">
        <v>47</v>
      </c>
      <c r="C23" s="7" t="s">
        <v>48</v>
      </c>
      <c r="D23" s="32">
        <v>544.57000000000005</v>
      </c>
      <c r="E23" s="32">
        <v>60</v>
      </c>
      <c r="F23" s="33">
        <f t="shared" si="0"/>
        <v>32674.200000000004</v>
      </c>
      <c r="G23" s="21"/>
      <c r="H23" s="21"/>
      <c r="I23" s="21"/>
      <c r="J23" s="21"/>
      <c r="K23" s="21"/>
    </row>
    <row r="24" spans="1:11">
      <c r="A24" s="7" t="s">
        <v>2</v>
      </c>
      <c r="B24" s="6" t="s">
        <v>3</v>
      </c>
      <c r="C24" s="7" t="s">
        <v>4</v>
      </c>
      <c r="D24" s="32">
        <v>25.44</v>
      </c>
      <c r="E24" s="32">
        <v>150</v>
      </c>
      <c r="F24" s="33">
        <f t="shared" si="0"/>
        <v>3816</v>
      </c>
      <c r="G24" s="21"/>
      <c r="H24" s="21"/>
      <c r="I24" s="21"/>
      <c r="J24" s="21"/>
      <c r="K24" s="21"/>
    </row>
    <row r="25" spans="1:11">
      <c r="A25" s="13" t="s">
        <v>23</v>
      </c>
      <c r="B25" s="14" t="s">
        <v>23</v>
      </c>
      <c r="C25" s="13" t="s">
        <v>51</v>
      </c>
      <c r="D25" s="30">
        <v>30.53</v>
      </c>
      <c r="E25" s="32">
        <v>50</v>
      </c>
      <c r="F25" s="32">
        <f t="shared" ref="F25:F27" si="1">D25*E25</f>
        <v>1526.5</v>
      </c>
      <c r="G25" s="21"/>
      <c r="H25" s="21"/>
      <c r="I25" s="21"/>
      <c r="J25" s="21"/>
      <c r="K25" s="21"/>
    </row>
    <row r="26" spans="1:11">
      <c r="A26" s="13" t="s">
        <v>52</v>
      </c>
      <c r="B26" s="14" t="s">
        <v>53</v>
      </c>
      <c r="C26" s="13" t="s">
        <v>54</v>
      </c>
      <c r="D26" s="30">
        <v>125.99</v>
      </c>
      <c r="E26" s="32">
        <v>20</v>
      </c>
      <c r="F26" s="32">
        <f t="shared" si="1"/>
        <v>2519.7999999999997</v>
      </c>
      <c r="G26" s="21"/>
      <c r="H26" s="21"/>
      <c r="I26" s="21"/>
      <c r="J26" s="21"/>
      <c r="K26" s="21"/>
    </row>
    <row r="27" spans="1:11">
      <c r="A27" s="13" t="s">
        <v>55</v>
      </c>
      <c r="B27" s="14" t="s">
        <v>56</v>
      </c>
      <c r="C27" s="13" t="s">
        <v>57</v>
      </c>
      <c r="D27" s="30">
        <v>27.91</v>
      </c>
      <c r="E27" s="32">
        <v>100</v>
      </c>
      <c r="F27" s="32">
        <f t="shared" si="1"/>
        <v>2791</v>
      </c>
      <c r="G27" s="21"/>
      <c r="H27" s="21"/>
      <c r="I27" s="21"/>
      <c r="J27" s="21"/>
      <c r="K27" s="21"/>
    </row>
    <row r="28" spans="1:11">
      <c r="A28" s="11"/>
      <c r="B28" s="12"/>
      <c r="C28" s="12"/>
      <c r="D28" s="31"/>
      <c r="E28" s="34"/>
      <c r="F28" s="35">
        <f>SUM(F13:F27)</f>
        <v>3024059.38</v>
      </c>
      <c r="G28" s="11"/>
      <c r="H28" s="11"/>
      <c r="I28" s="11"/>
      <c r="J28" s="11"/>
      <c r="K28" s="11"/>
    </row>
    <row r="152" s="5" customFormat="1"/>
    <row r="157" s="5" customFormat="1"/>
    <row r="215" spans="2:4">
      <c r="B215" s="1"/>
      <c r="C215" s="1"/>
      <c r="D215" s="2"/>
    </row>
  </sheetData>
  <sortState ref="B4:F958">
    <sortCondition ref="B4"/>
  </sortState>
  <mergeCells count="11">
    <mergeCell ref="G13:G27"/>
    <mergeCell ref="H13:H27"/>
    <mergeCell ref="I13:I27"/>
    <mergeCell ref="J13:J27"/>
    <mergeCell ref="K13:K27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2018-05-14T06:35:49Z</cp:lastPrinted>
  <dcterms:created xsi:type="dcterms:W3CDTF">2016-01-05T12:46:10Z</dcterms:created>
  <dcterms:modified xsi:type="dcterms:W3CDTF">2018-11-01T09:10:49Z</dcterms:modified>
</cp:coreProperties>
</file>