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35" i="3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19"/>
  <c r="F20"/>
  <c r="F21"/>
  <c r="F22"/>
  <c r="F23"/>
  <c r="F24"/>
  <c r="F25"/>
  <c r="F26"/>
  <c r="F27"/>
  <c r="F28"/>
  <c r="F29"/>
  <c r="F30"/>
  <c r="F31"/>
  <c r="F32"/>
  <c r="F33"/>
  <c r="F34"/>
  <c r="F18"/>
  <c r="F17" l="1"/>
  <c r="F15"/>
  <c r="F16"/>
  <c r="F13" l="1"/>
  <c r="F14"/>
  <c r="F12"/>
  <c r="F59" s="1"/>
</calcChain>
</file>

<file path=xl/sharedStrings.xml><?xml version="1.0" encoding="utf-8"?>
<sst xmlns="http://schemas.openxmlformats.org/spreadsheetml/2006/main" count="158" uniqueCount="140">
  <si>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</si>
  <si>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</si>
  <si>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</si>
  <si>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</si>
  <si>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</si>
  <si>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</si>
  <si>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</si>
  <si>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</si>
  <si>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</si>
  <si>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</si>
  <si>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</si>
  <si>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</si>
  <si>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</si>
  <si>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</si>
  <si>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</si>
  <si>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Планируемая цена 2020г</t>
  </si>
  <si>
    <t>Потребность на 2020 год</t>
  </si>
  <si>
    <t>Сумма на 2020 год</t>
  </si>
  <si>
    <t xml:space="preserve"> По заявке (согласно графика) до 31.12.2020 года</t>
  </si>
  <si>
    <t>Торговое наименование</t>
  </si>
  <si>
    <t>Нистатин</t>
  </si>
  <si>
    <t>таблетки, покрытые оболочкой 500000 ЕД</t>
  </si>
  <si>
    <t>Уголь активированный</t>
  </si>
  <si>
    <t>капсулы 200 мг</t>
  </si>
  <si>
    <t>Глюкоза безводная, натрия хлорид, калия хлорид, натрия цитрат</t>
  </si>
  <si>
    <t>Оральная регидратационная соль</t>
  </si>
  <si>
    <t>порошок по 27,9 г</t>
  </si>
  <si>
    <t>Кальция глюконат</t>
  </si>
  <si>
    <t>Кальция глюконат стабилизированный</t>
  </si>
  <si>
    <t>раствор для инъекций 100 мг/мл, 10 мл</t>
  </si>
  <si>
    <t>Фолиевая кислота</t>
  </si>
  <si>
    <t>таблетки, 1 мг</t>
  </si>
  <si>
    <t>Глюкоза</t>
  </si>
  <si>
    <t>раствор для инфузий 10% 200 мл</t>
  </si>
  <si>
    <t>Дигоксин</t>
  </si>
  <si>
    <t>таблетки 0,25 мг</t>
  </si>
  <si>
    <t>Пропафенон</t>
  </si>
  <si>
    <t>Пропанорм®</t>
  </si>
  <si>
    <t>таблетки, покрытые оболочкой 150 мг</t>
  </si>
  <si>
    <t>Противовирусные препараты</t>
  </si>
  <si>
    <t>Оксолин</t>
  </si>
  <si>
    <t>мазь назальная 0,25%, 10 г</t>
  </si>
  <si>
    <t>Гидрокортизон</t>
  </si>
  <si>
    <t>мазь для наружного применения 1%</t>
  </si>
  <si>
    <t>Преднизолон</t>
  </si>
  <si>
    <t>мазь для наружного применения 0,5%</t>
  </si>
  <si>
    <t>Этанол</t>
  </si>
  <si>
    <t>Спирт этиловый</t>
  </si>
  <si>
    <t>раствор 70% 50 мл во флаконе</t>
  </si>
  <si>
    <t>Левотироксин натрия</t>
  </si>
  <si>
    <t>Эутирокс®</t>
  </si>
  <si>
    <t>таблетки 50 мкг</t>
  </si>
  <si>
    <t>Амоксициллин и ингибитор бета-лактамазы</t>
  </si>
  <si>
    <t>Клавам</t>
  </si>
  <si>
    <t>таблетки, покрытые оболочкой 375 мг</t>
  </si>
  <si>
    <t>Пиперациллин и Тазобактам</t>
  </si>
  <si>
    <t>Ревотаз®</t>
  </si>
  <si>
    <t>порошок для приготовления раствора для инъекций 4,5 г</t>
  </si>
  <si>
    <t>Рокситромицин</t>
  </si>
  <si>
    <t>Роксибел®</t>
  </si>
  <si>
    <t>таблетки, покрытые пленочной оболочкой 150 мг</t>
  </si>
  <si>
    <t>Каспофунгин</t>
  </si>
  <si>
    <t>Кансидас</t>
  </si>
  <si>
    <t>лиофилизат для приготовления раствора для инфузий 50 мг</t>
  </si>
  <si>
    <t>Иммуноглобулин (для внутривенного введения)</t>
  </si>
  <si>
    <t>Киовиг</t>
  </si>
  <si>
    <t>раствор для инфузий 100 мг/мл по 50 мл</t>
  </si>
  <si>
    <t>Метотрексат</t>
  </si>
  <si>
    <t>таблетки, покрытые пленочной оболочкой 2,5 мг</t>
  </si>
  <si>
    <t>Микофеноловая кислота</t>
  </si>
  <si>
    <t>Микофенолата Мофетил Аккорд</t>
  </si>
  <si>
    <t>капсулы 250 мг</t>
  </si>
  <si>
    <t>Мелоксикам</t>
  </si>
  <si>
    <t>Ревмоксикам®</t>
  </si>
  <si>
    <t>таблетки 7,5 мг</t>
  </si>
  <si>
    <t>Ибупрофен</t>
  </si>
  <si>
    <t>таблетки, покрытые оболочкой 200 мг</t>
  </si>
  <si>
    <t>Парацетамол</t>
  </si>
  <si>
    <t>Тайлол®</t>
  </si>
  <si>
    <t>суспензия для приема внутрь 120 мг/5 мл по 100 мл</t>
  </si>
  <si>
    <t>Тайлол® 6 Плюс</t>
  </si>
  <si>
    <t>суспензия для приема внутрь 250 мг/5 мл по 100 мл</t>
  </si>
  <si>
    <t>Сальбутамол</t>
  </si>
  <si>
    <t>Вентолин® дыхательный раствор®</t>
  </si>
  <si>
    <t>раствор для небулайзера 5 мг/мл, 20 мл</t>
  </si>
  <si>
    <t>Салметерол и Флутиказон</t>
  </si>
  <si>
    <t>Серетид™ Эвохалер™</t>
  </si>
  <si>
    <t>аэрозоль для ингаляций, дозированный 25/250 мкг, 120 доз</t>
  </si>
  <si>
    <t>аэрозоль для ингаляций, дозированный 25/50 мкг, 120 доз</t>
  </si>
  <si>
    <t>Эйртек</t>
  </si>
  <si>
    <t>аэрозоль для ингаляций, дозированный 25мкг+250 мкг/доза, 120 доз</t>
  </si>
  <si>
    <t>аэрозоль для ингаляций, дозированный 25 мкг+125 мкг/доза, 120 доз</t>
  </si>
  <si>
    <t>Формотерол и Будесонид</t>
  </si>
  <si>
    <t>Симбикорт® Турбухалер®</t>
  </si>
  <si>
    <t>порошок для ингаляций 80/4,5 мкг/ доза 60 доз</t>
  </si>
  <si>
    <t>Флутиказон</t>
  </si>
  <si>
    <t>Фликсотид™ 250</t>
  </si>
  <si>
    <t>аэрозоль для ингаляций, дозированный 250 мкг/доза, 120 доз</t>
  </si>
  <si>
    <t>Фликсотид™ 125</t>
  </si>
  <si>
    <t>аэрозоль для ингаляций, дозированный 125 мкг/доза, 60 доз</t>
  </si>
  <si>
    <t>Мометазон</t>
  </si>
  <si>
    <t>Назонекс®</t>
  </si>
  <si>
    <t>спрей назальный дозированный</t>
  </si>
  <si>
    <t>Теофиллин</t>
  </si>
  <si>
    <t>Теофил® СР 100</t>
  </si>
  <si>
    <t>капсулы с пролонгированным высвобождением 100 мг</t>
  </si>
  <si>
    <t>Теофил® СР 200</t>
  </si>
  <si>
    <t>капсулы с пролонгированным высвобождением 200 мг</t>
  </si>
  <si>
    <t>Ацетилцистеин</t>
  </si>
  <si>
    <t>Флуимуцил</t>
  </si>
  <si>
    <t>раствор для инъекций и ингаляций 100 мг/мл</t>
  </si>
  <si>
    <t>Амброксол</t>
  </si>
  <si>
    <t>Амброксола гидрохлорид</t>
  </si>
  <si>
    <t>таблетки 30 мг</t>
  </si>
  <si>
    <t>Хлоропирамин</t>
  </si>
  <si>
    <t>Аллергопресс</t>
  </si>
  <si>
    <t>раствор для инъекций 2% по 1 мл</t>
  </si>
  <si>
    <t>Прометазин</t>
  </si>
  <si>
    <t>Пипольфен®</t>
  </si>
  <si>
    <t>раствор для инъекций, 25 мг/мл, 2 мл</t>
  </si>
  <si>
    <t>Ампициллин</t>
  </si>
  <si>
    <t>порошок для приготовления раствора для инъекций   500мг</t>
  </si>
  <si>
    <t xml:space="preserve">Вальпроевая кислота </t>
  </si>
  <si>
    <t>капли  оральные  по  100мл</t>
  </si>
  <si>
    <t>Колистиметат  натрия</t>
  </si>
  <si>
    <t>порошок  для  приготовления  раствора  для  инъекций  или  инфузий  1000000ЕД</t>
  </si>
  <si>
    <t>Метронидазол</t>
  </si>
  <si>
    <t>таблетки  250мг</t>
  </si>
  <si>
    <t>Нандролон</t>
  </si>
  <si>
    <t>раствор  масляный  для  инъекций  50мг/мл,1мл</t>
  </si>
  <si>
    <t>Тиопентал  натрия</t>
  </si>
  <si>
    <t>порошок  лиофилизированный  для  приготвления раствора  для  инъекций  1000мг</t>
  </si>
  <si>
    <t>Хлорамфеникол</t>
  </si>
  <si>
    <t>порошок  для  приготовления  раствора  для  инъекций  1000мг</t>
  </si>
  <si>
    <t>Ацетазоламид</t>
  </si>
  <si>
    <t>Конвулекс</t>
  </si>
  <si>
    <t>Колистин</t>
  </si>
  <si>
    <t>Ретаболил</t>
  </si>
  <si>
    <t>01.03.2020 г.  В 16.00 часов</t>
  </si>
  <si>
    <t>02.03.2020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</si>
</sst>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6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103" xfId="0" applyFont="1" applyBorder="1"/>
    <xf numFmtId="0" fontId="115" fillId="0" borderId="0" xfId="0" applyFont="1"/>
    <xf numFmtId="0" fontId="110" fillId="0" borderId="105" xfId="0" applyFont="1" applyBorder="1" applyAlignment="1">
      <alignment horizontal="center" vertical="center" wrapText="1"/>
    </xf>
    <xf numFmtId="2" fontId="111" fillId="0" borderId="106" xfId="0" applyNumberFormat="1" applyFont="1" applyFill="1" applyBorder="1" applyAlignment="1">
      <alignment horizontal="center" vertical="center" wrapText="1"/>
    </xf>
    <xf numFmtId="0" fontId="115" fillId="0" borderId="102" xfId="0" applyFont="1" applyBorder="1" applyAlignment="1">
      <alignment horizontal="center" vertical="center" wrapText="1"/>
    </xf>
    <xf numFmtId="0" fontId="115" fillId="0" borderId="104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  <xf numFmtId="0" fontId="116" fillId="0" borderId="106" xfId="0" applyFont="1" applyBorder="1" applyAlignment="1">
      <alignment horizontal="justify" vertical="center"/>
    </xf>
    <xf numFmtId="0" fontId="117" fillId="0" borderId="106" xfId="0" applyFont="1" applyBorder="1" applyAlignment="1">
      <alignment horizontal="justify" vertical="center"/>
    </xf>
    <xf numFmtId="0" fontId="117" fillId="0" borderId="106" xfId="0" applyFont="1" applyBorder="1" applyAlignment="1">
      <alignment horizontal="left" vertical="center" wrapText="1"/>
    </xf>
    <xf numFmtId="0" fontId="117" fillId="0" borderId="106" xfId="0" applyFont="1" applyBorder="1" applyAlignment="1">
      <alignment horizontal="left" vertical="top" wrapText="1"/>
    </xf>
    <xf numFmtId="0" fontId="117" fillId="0" borderId="106" xfId="0" applyFont="1" applyBorder="1" applyAlignment="1">
      <alignment horizontal="center" vertical="center"/>
    </xf>
    <xf numFmtId="0" fontId="30" fillId="0" borderId="106" xfId="0" applyFont="1" applyBorder="1" applyAlignment="1"/>
    <xf numFmtId="0" fontId="30" fillId="140" borderId="103" xfId="0" applyFont="1" applyFill="1" applyBorder="1" applyAlignment="1">
      <alignment horizontal="center" vertical="center"/>
    </xf>
    <xf numFmtId="4" fontId="117" fillId="0" borderId="106" xfId="0" applyNumberFormat="1" applyFont="1" applyBorder="1" applyAlignment="1">
      <alignment horizontal="center" vertical="center"/>
    </xf>
    <xf numFmtId="0" fontId="30" fillId="0" borderId="103" xfId="0" applyFont="1" applyBorder="1"/>
    <xf numFmtId="0" fontId="30" fillId="0" borderId="103" xfId="0" applyFont="1" applyBorder="1" applyAlignment="1">
      <alignment horizontal="left"/>
    </xf>
    <xf numFmtId="0" fontId="30" fillId="0" borderId="103" xfId="0" applyFont="1" applyBorder="1" applyAlignment="1">
      <alignment horizontal="center" vertical="center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9"/>
  <sheetViews>
    <sheetView tabSelected="1" topLeftCell="A52" zoomScaleNormal="100" workbookViewId="0">
      <selection activeCell="A9" sqref="A9:P10"/>
    </sheetView>
  </sheetViews>
  <sheetFormatPr defaultRowHeight="15"/>
  <cols>
    <col min="1" max="1" width="21.5703125" customWidth="1"/>
    <col min="2" max="2" width="28.7109375" customWidth="1"/>
    <col min="3" max="3" width="37.85546875" style="3" customWidth="1"/>
    <col min="4" max="4" width="10.7109375" style="4" customWidth="1"/>
    <col min="5" max="5" width="10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8.7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ht="18.75">
      <c r="A4" s="23" t="s">
        <v>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8.7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35.25" customHeight="1">
      <c r="A7" s="20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6" ht="15.75" customHeight="1">
      <c r="A9" s="20" t="s">
        <v>14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87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73.5">
      <c r="A11" s="11" t="s">
        <v>1</v>
      </c>
      <c r="B11" s="17" t="s">
        <v>19</v>
      </c>
      <c r="C11" s="16" t="s">
        <v>0</v>
      </c>
      <c r="D11" s="9" t="s">
        <v>15</v>
      </c>
      <c r="E11" s="10" t="s">
        <v>16</v>
      </c>
      <c r="F11" s="10" t="s">
        <v>17</v>
      </c>
      <c r="G11" s="8" t="s">
        <v>7</v>
      </c>
      <c r="H11" s="8" t="s">
        <v>8</v>
      </c>
      <c r="I11" s="8" t="s">
        <v>9</v>
      </c>
      <c r="J11" s="8" t="s">
        <v>10</v>
      </c>
      <c r="K11" s="8" t="s">
        <v>11</v>
      </c>
    </row>
    <row r="12" spans="1:16">
      <c r="A12" s="25" t="s">
        <v>20</v>
      </c>
      <c r="B12" s="26" t="s">
        <v>20</v>
      </c>
      <c r="C12" s="27" t="s">
        <v>21</v>
      </c>
      <c r="D12" s="29">
        <v>15.8</v>
      </c>
      <c r="E12" s="30">
        <v>100</v>
      </c>
      <c r="F12" s="31">
        <f>D12*E12</f>
        <v>1580</v>
      </c>
      <c r="G12" s="18" t="s">
        <v>18</v>
      </c>
      <c r="H12" s="18" t="s">
        <v>12</v>
      </c>
      <c r="I12" s="18" t="s">
        <v>13</v>
      </c>
      <c r="J12" s="18" t="s">
        <v>138</v>
      </c>
      <c r="K12" s="18" t="s">
        <v>139</v>
      </c>
    </row>
    <row r="13" spans="1:16">
      <c r="A13" s="25" t="s">
        <v>22</v>
      </c>
      <c r="B13" s="26" t="s">
        <v>22</v>
      </c>
      <c r="C13" s="27" t="s">
        <v>23</v>
      </c>
      <c r="D13" s="29">
        <v>28.88</v>
      </c>
      <c r="E13" s="30">
        <v>2000</v>
      </c>
      <c r="F13" s="31">
        <f t="shared" ref="F13:F17" si="0">D13*E13</f>
        <v>57760</v>
      </c>
      <c r="G13" s="19"/>
      <c r="H13" s="19"/>
      <c r="I13" s="19"/>
      <c r="J13" s="19"/>
      <c r="K13" s="19"/>
    </row>
    <row r="14" spans="1:16" ht="38.25">
      <c r="A14" s="25" t="s">
        <v>24</v>
      </c>
      <c r="B14" s="26" t="s">
        <v>25</v>
      </c>
      <c r="C14" s="27" t="s">
        <v>26</v>
      </c>
      <c r="D14" s="29">
        <v>181.8</v>
      </c>
      <c r="E14" s="30">
        <v>400</v>
      </c>
      <c r="F14" s="31">
        <f t="shared" si="0"/>
        <v>72720</v>
      </c>
      <c r="G14" s="19"/>
      <c r="H14" s="19"/>
      <c r="I14" s="19"/>
      <c r="J14" s="19"/>
      <c r="K14" s="19"/>
    </row>
    <row r="15" spans="1:16" ht="25.5">
      <c r="A15" s="25" t="s">
        <v>27</v>
      </c>
      <c r="B15" s="26" t="s">
        <v>28</v>
      </c>
      <c r="C15" s="27" t="s">
        <v>29</v>
      </c>
      <c r="D15" s="29">
        <v>83.51</v>
      </c>
      <c r="E15" s="30">
        <v>30</v>
      </c>
      <c r="F15" s="31">
        <f t="shared" si="0"/>
        <v>2505.3000000000002</v>
      </c>
      <c r="G15" s="19"/>
      <c r="H15" s="19"/>
      <c r="I15" s="19"/>
      <c r="J15" s="19"/>
      <c r="K15" s="19"/>
    </row>
    <row r="16" spans="1:16">
      <c r="A16" s="25" t="s">
        <v>30</v>
      </c>
      <c r="B16" s="26" t="s">
        <v>30</v>
      </c>
      <c r="C16" s="27" t="s">
        <v>31</v>
      </c>
      <c r="D16" s="29">
        <v>4.38</v>
      </c>
      <c r="E16" s="30">
        <v>600</v>
      </c>
      <c r="F16" s="31">
        <f t="shared" si="0"/>
        <v>2628</v>
      </c>
      <c r="G16" s="19"/>
      <c r="H16" s="19"/>
      <c r="I16" s="19"/>
      <c r="J16" s="19"/>
      <c r="K16" s="19"/>
    </row>
    <row r="17" spans="1:11" ht="42.75" customHeight="1">
      <c r="A17" s="25" t="s">
        <v>32</v>
      </c>
      <c r="B17" s="26" t="s">
        <v>32</v>
      </c>
      <c r="C17" s="27" t="s">
        <v>33</v>
      </c>
      <c r="D17" s="29">
        <v>210.5</v>
      </c>
      <c r="E17" s="30">
        <v>800</v>
      </c>
      <c r="F17" s="31">
        <f t="shared" si="0"/>
        <v>168400</v>
      </c>
      <c r="G17" s="19"/>
      <c r="H17" s="19"/>
      <c r="I17" s="19"/>
      <c r="J17" s="19"/>
      <c r="K17" s="19"/>
    </row>
    <row r="18" spans="1:11">
      <c r="A18" s="25" t="s">
        <v>34</v>
      </c>
      <c r="B18" s="26" t="s">
        <v>34</v>
      </c>
      <c r="C18" s="27" t="s">
        <v>35</v>
      </c>
      <c r="D18" s="29">
        <v>4.16</v>
      </c>
      <c r="E18" s="30">
        <v>50</v>
      </c>
      <c r="F18" s="31">
        <f>D18*E18</f>
        <v>208</v>
      </c>
      <c r="G18" s="19"/>
      <c r="H18" s="19"/>
      <c r="I18" s="19"/>
      <c r="J18" s="19"/>
      <c r="K18" s="19"/>
    </row>
    <row r="19" spans="1:11">
      <c r="A19" s="25" t="s">
        <v>36</v>
      </c>
      <c r="B19" s="26" t="s">
        <v>37</v>
      </c>
      <c r="C19" s="27" t="s">
        <v>38</v>
      </c>
      <c r="D19" s="29">
        <v>46.84</v>
      </c>
      <c r="E19" s="30">
        <v>100</v>
      </c>
      <c r="F19" s="31">
        <f t="shared" ref="F19:F58" si="1">D19*E19</f>
        <v>4684</v>
      </c>
      <c r="G19" s="19"/>
      <c r="H19" s="19"/>
      <c r="I19" s="19"/>
      <c r="J19" s="19"/>
      <c r="K19" s="19"/>
    </row>
    <row r="20" spans="1:11" ht="25.5">
      <c r="A20" s="25" t="s">
        <v>39</v>
      </c>
      <c r="B20" s="26" t="s">
        <v>40</v>
      </c>
      <c r="C20" s="28" t="s">
        <v>41</v>
      </c>
      <c r="D20" s="29">
        <v>206.57</v>
      </c>
      <c r="E20" s="30">
        <v>50</v>
      </c>
      <c r="F20" s="31">
        <f t="shared" si="1"/>
        <v>10328.5</v>
      </c>
      <c r="G20" s="19"/>
      <c r="H20" s="19"/>
      <c r="I20" s="19"/>
      <c r="J20" s="19"/>
      <c r="K20" s="19"/>
    </row>
    <row r="21" spans="1:11">
      <c r="A21" s="25" t="s">
        <v>42</v>
      </c>
      <c r="B21" s="26" t="s">
        <v>42</v>
      </c>
      <c r="C21" s="28" t="s">
        <v>43</v>
      </c>
      <c r="D21" s="29">
        <v>228.86</v>
      </c>
      <c r="E21" s="30">
        <v>10</v>
      </c>
      <c r="F21" s="31">
        <f t="shared" si="1"/>
        <v>2288.6000000000004</v>
      </c>
      <c r="G21" s="19"/>
      <c r="H21" s="19"/>
      <c r="I21" s="19"/>
      <c r="J21" s="19"/>
      <c r="K21" s="19"/>
    </row>
    <row r="22" spans="1:11">
      <c r="A22" s="25" t="s">
        <v>44</v>
      </c>
      <c r="B22" s="26" t="s">
        <v>44</v>
      </c>
      <c r="C22" s="28" t="s">
        <v>45</v>
      </c>
      <c r="D22" s="29">
        <v>153.49</v>
      </c>
      <c r="E22" s="30">
        <v>10</v>
      </c>
      <c r="F22" s="31">
        <f t="shared" si="1"/>
        <v>1534.9</v>
      </c>
      <c r="G22" s="19"/>
      <c r="H22" s="19"/>
      <c r="I22" s="19"/>
      <c r="J22" s="19"/>
      <c r="K22" s="19"/>
    </row>
    <row r="23" spans="1:11">
      <c r="A23" s="25" t="s">
        <v>46</v>
      </c>
      <c r="B23" s="26" t="s">
        <v>47</v>
      </c>
      <c r="C23" s="28" t="s">
        <v>48</v>
      </c>
      <c r="D23" s="29">
        <v>64.8</v>
      </c>
      <c r="E23" s="30">
        <v>5000</v>
      </c>
      <c r="F23" s="31">
        <f t="shared" si="1"/>
        <v>324000</v>
      </c>
      <c r="G23" s="19"/>
      <c r="H23" s="19"/>
      <c r="I23" s="19"/>
      <c r="J23" s="19"/>
      <c r="K23" s="19"/>
    </row>
    <row r="24" spans="1:11">
      <c r="A24" s="25" t="s">
        <v>49</v>
      </c>
      <c r="B24" s="26" t="s">
        <v>50</v>
      </c>
      <c r="C24" s="28" t="s">
        <v>51</v>
      </c>
      <c r="D24" s="29">
        <v>6.68</v>
      </c>
      <c r="E24" s="30">
        <v>50</v>
      </c>
      <c r="F24" s="31">
        <f t="shared" si="1"/>
        <v>334</v>
      </c>
      <c r="G24" s="19"/>
      <c r="H24" s="19"/>
      <c r="I24" s="19"/>
      <c r="J24" s="19"/>
      <c r="K24" s="19"/>
    </row>
    <row r="25" spans="1:11" ht="38.25">
      <c r="A25" s="25" t="s">
        <v>52</v>
      </c>
      <c r="B25" s="26" t="s">
        <v>53</v>
      </c>
      <c r="C25" s="28" t="s">
        <v>54</v>
      </c>
      <c r="D25" s="29">
        <v>27.66</v>
      </c>
      <c r="E25" s="30">
        <v>500</v>
      </c>
      <c r="F25" s="31">
        <f t="shared" si="1"/>
        <v>13830</v>
      </c>
      <c r="G25" s="19"/>
      <c r="H25" s="19"/>
      <c r="I25" s="19"/>
      <c r="J25" s="19"/>
      <c r="K25" s="19"/>
    </row>
    <row r="26" spans="1:11" ht="25.5">
      <c r="A26" s="25" t="s">
        <v>55</v>
      </c>
      <c r="B26" s="26" t="s">
        <v>56</v>
      </c>
      <c r="C26" s="28" t="s">
        <v>57</v>
      </c>
      <c r="D26" s="32">
        <v>1251.96</v>
      </c>
      <c r="E26" s="30">
        <v>50</v>
      </c>
      <c r="F26" s="31">
        <f t="shared" si="1"/>
        <v>62598</v>
      </c>
      <c r="G26" s="19"/>
      <c r="H26" s="19"/>
      <c r="I26" s="19"/>
      <c r="J26" s="19"/>
      <c r="K26" s="19"/>
    </row>
    <row r="27" spans="1:11" ht="25.5">
      <c r="A27" s="25" t="s">
        <v>58</v>
      </c>
      <c r="B27" s="26" t="s">
        <v>59</v>
      </c>
      <c r="C27" s="28" t="s">
        <v>60</v>
      </c>
      <c r="D27" s="29">
        <v>69.37</v>
      </c>
      <c r="E27" s="30">
        <v>300</v>
      </c>
      <c r="F27" s="31">
        <f t="shared" si="1"/>
        <v>20811</v>
      </c>
      <c r="G27" s="19"/>
      <c r="H27" s="19"/>
      <c r="I27" s="19"/>
      <c r="J27" s="19"/>
      <c r="K27" s="19"/>
    </row>
    <row r="28" spans="1:11" ht="25.5">
      <c r="A28" s="25" t="s">
        <v>61</v>
      </c>
      <c r="B28" s="26" t="s">
        <v>62</v>
      </c>
      <c r="C28" s="28" t="s">
        <v>63</v>
      </c>
      <c r="D28" s="32">
        <v>115379.75</v>
      </c>
      <c r="E28" s="30">
        <v>5</v>
      </c>
      <c r="F28" s="31">
        <f t="shared" si="1"/>
        <v>576898.75</v>
      </c>
      <c r="G28" s="19"/>
      <c r="H28" s="19"/>
      <c r="I28" s="19"/>
      <c r="J28" s="19"/>
      <c r="K28" s="19"/>
    </row>
    <row r="29" spans="1:11" ht="38.25">
      <c r="A29" s="25" t="s">
        <v>64</v>
      </c>
      <c r="B29" s="26" t="s">
        <v>65</v>
      </c>
      <c r="C29" s="28" t="s">
        <v>66</v>
      </c>
      <c r="D29" s="32">
        <v>106473.22</v>
      </c>
      <c r="E29" s="30">
        <v>45</v>
      </c>
      <c r="F29" s="31">
        <f t="shared" si="1"/>
        <v>4791294.9000000004</v>
      </c>
      <c r="G29" s="19"/>
      <c r="H29" s="19"/>
      <c r="I29" s="19"/>
      <c r="J29" s="19"/>
      <c r="K29" s="19"/>
    </row>
    <row r="30" spans="1:11" ht="25.5">
      <c r="A30" s="25" t="s">
        <v>67</v>
      </c>
      <c r="B30" s="26" t="s">
        <v>67</v>
      </c>
      <c r="C30" s="28" t="s">
        <v>68</v>
      </c>
      <c r="D30" s="29">
        <v>28.99</v>
      </c>
      <c r="E30" s="30">
        <v>100</v>
      </c>
      <c r="F30" s="31">
        <f t="shared" si="1"/>
        <v>2899</v>
      </c>
      <c r="G30" s="19"/>
      <c r="H30" s="19"/>
      <c r="I30" s="19"/>
      <c r="J30" s="19"/>
      <c r="K30" s="19"/>
    </row>
    <row r="31" spans="1:11">
      <c r="A31" s="25" t="s">
        <v>69</v>
      </c>
      <c r="B31" s="26" t="s">
        <v>70</v>
      </c>
      <c r="C31" s="27" t="s">
        <v>71</v>
      </c>
      <c r="D31" s="29">
        <v>114.02</v>
      </c>
      <c r="E31" s="30">
        <v>100</v>
      </c>
      <c r="F31" s="31">
        <f t="shared" si="1"/>
        <v>11402</v>
      </c>
      <c r="G31" s="19"/>
      <c r="H31" s="19"/>
      <c r="I31" s="19"/>
      <c r="J31" s="19"/>
      <c r="K31" s="19"/>
    </row>
    <row r="32" spans="1:11">
      <c r="A32" s="26" t="s">
        <v>72</v>
      </c>
      <c r="B32" s="26" t="s">
        <v>73</v>
      </c>
      <c r="C32" s="27" t="s">
        <v>74</v>
      </c>
      <c r="D32" s="29">
        <v>35.04</v>
      </c>
      <c r="E32" s="30">
        <v>300</v>
      </c>
      <c r="F32" s="31">
        <f t="shared" si="1"/>
        <v>10512</v>
      </c>
      <c r="G32" s="19"/>
      <c r="H32" s="19"/>
      <c r="I32" s="19"/>
      <c r="J32" s="19"/>
      <c r="K32" s="19"/>
    </row>
    <row r="33" spans="1:11">
      <c r="A33" s="25" t="s">
        <v>75</v>
      </c>
      <c r="B33" s="26" t="s">
        <v>75</v>
      </c>
      <c r="C33" s="27" t="s">
        <v>76</v>
      </c>
      <c r="D33" s="29">
        <v>3.34</v>
      </c>
      <c r="E33" s="30">
        <v>5000</v>
      </c>
      <c r="F33" s="31">
        <f t="shared" si="1"/>
        <v>16700</v>
      </c>
      <c r="G33" s="19"/>
      <c r="H33" s="19"/>
      <c r="I33" s="19"/>
      <c r="J33" s="19"/>
      <c r="K33" s="19"/>
    </row>
    <row r="34" spans="1:11" ht="25.5">
      <c r="A34" s="25" t="s">
        <v>77</v>
      </c>
      <c r="B34" s="26" t="s">
        <v>78</v>
      </c>
      <c r="C34" s="27" t="s">
        <v>79</v>
      </c>
      <c r="D34" s="29">
        <v>48.29</v>
      </c>
      <c r="E34" s="30">
        <v>10</v>
      </c>
      <c r="F34" s="31">
        <f t="shared" si="1"/>
        <v>482.9</v>
      </c>
      <c r="G34" s="19"/>
      <c r="H34" s="19"/>
      <c r="I34" s="19"/>
      <c r="J34" s="19"/>
      <c r="K34" s="19"/>
    </row>
    <row r="35" spans="1:11" ht="25.5">
      <c r="A35" s="25" t="s">
        <v>77</v>
      </c>
      <c r="B35" s="26" t="s">
        <v>80</v>
      </c>
      <c r="C35" s="27" t="s">
        <v>81</v>
      </c>
      <c r="D35" s="29">
        <v>57.69</v>
      </c>
      <c r="E35" s="30">
        <v>60</v>
      </c>
      <c r="F35" s="31">
        <f t="shared" si="1"/>
        <v>3461.3999999999996</v>
      </c>
      <c r="G35" s="19"/>
      <c r="H35" s="19"/>
      <c r="I35" s="19"/>
      <c r="J35" s="19"/>
      <c r="K35" s="19"/>
    </row>
    <row r="36" spans="1:11" ht="25.5">
      <c r="A36" s="25" t="s">
        <v>82</v>
      </c>
      <c r="B36" s="26" t="s">
        <v>83</v>
      </c>
      <c r="C36" s="27" t="s">
        <v>84</v>
      </c>
      <c r="D36" s="32">
        <v>1172.21</v>
      </c>
      <c r="E36" s="30">
        <v>200</v>
      </c>
      <c r="F36" s="31">
        <f t="shared" si="1"/>
        <v>234442</v>
      </c>
      <c r="G36" s="19"/>
      <c r="H36" s="19"/>
      <c r="I36" s="19"/>
      <c r="J36" s="19"/>
      <c r="K36" s="19"/>
    </row>
    <row r="37" spans="1:11" ht="25.5">
      <c r="A37" s="25" t="s">
        <v>85</v>
      </c>
      <c r="B37" s="26" t="s">
        <v>86</v>
      </c>
      <c r="C37" s="27" t="s">
        <v>87</v>
      </c>
      <c r="D37" s="32">
        <v>11779.38</v>
      </c>
      <c r="E37" s="30">
        <v>5</v>
      </c>
      <c r="F37" s="31">
        <f t="shared" si="1"/>
        <v>58896.899999999994</v>
      </c>
      <c r="G37" s="19"/>
      <c r="H37" s="19"/>
      <c r="I37" s="19"/>
      <c r="J37" s="19"/>
      <c r="K37" s="19"/>
    </row>
    <row r="38" spans="1:11" ht="25.5">
      <c r="A38" s="25" t="s">
        <v>85</v>
      </c>
      <c r="B38" s="26" t="s">
        <v>86</v>
      </c>
      <c r="C38" s="27" t="s">
        <v>88</v>
      </c>
      <c r="D38" s="32">
        <v>7031.07</v>
      </c>
      <c r="E38" s="30">
        <v>5</v>
      </c>
      <c r="F38" s="31">
        <f t="shared" si="1"/>
        <v>35155.35</v>
      </c>
      <c r="G38" s="19"/>
      <c r="H38" s="19"/>
      <c r="I38" s="19"/>
      <c r="J38" s="19"/>
      <c r="K38" s="19"/>
    </row>
    <row r="39" spans="1:11" ht="25.5">
      <c r="A39" s="25" t="s">
        <v>85</v>
      </c>
      <c r="B39" s="26" t="s">
        <v>89</v>
      </c>
      <c r="C39" s="27" t="s">
        <v>90</v>
      </c>
      <c r="D39" s="32">
        <v>3023.6</v>
      </c>
      <c r="E39" s="30">
        <v>5</v>
      </c>
      <c r="F39" s="31">
        <f t="shared" si="1"/>
        <v>15118</v>
      </c>
      <c r="G39" s="19"/>
      <c r="H39" s="19"/>
      <c r="I39" s="19"/>
      <c r="J39" s="19"/>
      <c r="K39" s="19"/>
    </row>
    <row r="40" spans="1:11" ht="25.5">
      <c r="A40" s="25" t="s">
        <v>85</v>
      </c>
      <c r="B40" s="26" t="s">
        <v>89</v>
      </c>
      <c r="C40" s="27" t="s">
        <v>91</v>
      </c>
      <c r="D40" s="32">
        <v>3974.58</v>
      </c>
      <c r="E40" s="30">
        <v>5</v>
      </c>
      <c r="F40" s="31">
        <f t="shared" si="1"/>
        <v>19872.900000000001</v>
      </c>
      <c r="G40" s="19"/>
      <c r="H40" s="19"/>
      <c r="I40" s="19"/>
      <c r="J40" s="19"/>
      <c r="K40" s="19"/>
    </row>
    <row r="41" spans="1:11" ht="25.5">
      <c r="A41" s="25" t="s">
        <v>92</v>
      </c>
      <c r="B41" s="26" t="s">
        <v>93</v>
      </c>
      <c r="C41" s="27" t="s">
        <v>94</v>
      </c>
      <c r="D41" s="32">
        <v>8461.07</v>
      </c>
      <c r="E41" s="30">
        <v>5</v>
      </c>
      <c r="F41" s="31">
        <f t="shared" si="1"/>
        <v>42305.35</v>
      </c>
      <c r="G41" s="19"/>
      <c r="H41" s="19"/>
      <c r="I41" s="19"/>
      <c r="J41" s="19"/>
      <c r="K41" s="19"/>
    </row>
    <row r="42" spans="1:11" ht="25.5">
      <c r="A42" s="25" t="s">
        <v>95</v>
      </c>
      <c r="B42" s="26" t="s">
        <v>96</v>
      </c>
      <c r="C42" s="27" t="s">
        <v>97</v>
      </c>
      <c r="D42" s="32">
        <v>9757.66</v>
      </c>
      <c r="E42" s="30">
        <v>10</v>
      </c>
      <c r="F42" s="31">
        <f t="shared" si="1"/>
        <v>97576.6</v>
      </c>
      <c r="G42" s="19"/>
      <c r="H42" s="19"/>
      <c r="I42" s="19"/>
      <c r="J42" s="19"/>
      <c r="K42" s="19"/>
    </row>
    <row r="43" spans="1:11" ht="25.5">
      <c r="A43" s="25" t="s">
        <v>95</v>
      </c>
      <c r="B43" s="26" t="s">
        <v>98</v>
      </c>
      <c r="C43" s="27" t="s">
        <v>99</v>
      </c>
      <c r="D43" s="32">
        <v>4335.91</v>
      </c>
      <c r="E43" s="30">
        <v>10</v>
      </c>
      <c r="F43" s="31">
        <f t="shared" si="1"/>
        <v>43359.1</v>
      </c>
      <c r="G43" s="19"/>
      <c r="H43" s="19"/>
      <c r="I43" s="19"/>
      <c r="J43" s="19"/>
      <c r="K43" s="19"/>
    </row>
    <row r="44" spans="1:11">
      <c r="A44" s="25" t="s">
        <v>100</v>
      </c>
      <c r="B44" s="26" t="s">
        <v>101</v>
      </c>
      <c r="C44" s="27" t="s">
        <v>102</v>
      </c>
      <c r="D44" s="32">
        <v>5141.32</v>
      </c>
      <c r="E44" s="30">
        <v>10</v>
      </c>
      <c r="F44" s="31">
        <f t="shared" si="1"/>
        <v>51413.2</v>
      </c>
      <c r="G44" s="19"/>
      <c r="H44" s="19"/>
      <c r="I44" s="19"/>
      <c r="J44" s="19"/>
      <c r="K44" s="19"/>
    </row>
    <row r="45" spans="1:11" ht="25.5">
      <c r="A45" s="25" t="s">
        <v>103</v>
      </c>
      <c r="B45" s="26" t="s">
        <v>104</v>
      </c>
      <c r="C45" s="27" t="s">
        <v>105</v>
      </c>
      <c r="D45" s="29">
        <v>10.87</v>
      </c>
      <c r="E45" s="30">
        <v>2040</v>
      </c>
      <c r="F45" s="31">
        <f t="shared" si="1"/>
        <v>22174.799999999999</v>
      </c>
      <c r="G45" s="19"/>
      <c r="H45" s="19"/>
      <c r="I45" s="19"/>
      <c r="J45" s="19"/>
      <c r="K45" s="19"/>
    </row>
    <row r="46" spans="1:11" ht="25.5">
      <c r="A46" s="25" t="s">
        <v>103</v>
      </c>
      <c r="B46" s="26" t="s">
        <v>106</v>
      </c>
      <c r="C46" s="27" t="s">
        <v>107</v>
      </c>
      <c r="D46" s="29">
        <v>13.62</v>
      </c>
      <c r="E46" s="30">
        <v>210</v>
      </c>
      <c r="F46" s="31">
        <f t="shared" si="1"/>
        <v>2860.2</v>
      </c>
      <c r="G46" s="19"/>
      <c r="H46" s="19"/>
      <c r="I46" s="19"/>
      <c r="J46" s="19"/>
      <c r="K46" s="19"/>
    </row>
    <row r="47" spans="1:11">
      <c r="A47" s="25" t="s">
        <v>108</v>
      </c>
      <c r="B47" s="26" t="s">
        <v>109</v>
      </c>
      <c r="C47" s="27" t="s">
        <v>110</v>
      </c>
      <c r="D47" s="29">
        <v>328.51</v>
      </c>
      <c r="E47" s="30">
        <v>100</v>
      </c>
      <c r="F47" s="31">
        <f t="shared" si="1"/>
        <v>32851</v>
      </c>
      <c r="G47" s="19"/>
      <c r="H47" s="19"/>
      <c r="I47" s="19"/>
      <c r="J47" s="19"/>
      <c r="K47" s="19"/>
    </row>
    <row r="48" spans="1:11">
      <c r="A48" s="25" t="s">
        <v>111</v>
      </c>
      <c r="B48" s="26" t="s">
        <v>112</v>
      </c>
      <c r="C48" s="27" t="s">
        <v>113</v>
      </c>
      <c r="D48" s="29">
        <v>13.2</v>
      </c>
      <c r="E48" s="30">
        <v>1000</v>
      </c>
      <c r="F48" s="31">
        <f t="shared" si="1"/>
        <v>13200</v>
      </c>
      <c r="G48" s="19"/>
      <c r="H48" s="19"/>
      <c r="I48" s="19"/>
      <c r="J48" s="19"/>
      <c r="K48" s="19"/>
    </row>
    <row r="49" spans="1:11">
      <c r="A49" s="25" t="s">
        <v>114</v>
      </c>
      <c r="B49" s="26" t="s">
        <v>115</v>
      </c>
      <c r="C49" s="27" t="s">
        <v>116</v>
      </c>
      <c r="D49" s="29">
        <v>75.64</v>
      </c>
      <c r="E49" s="30">
        <v>500</v>
      </c>
      <c r="F49" s="31">
        <f t="shared" si="1"/>
        <v>37820</v>
      </c>
      <c r="G49" s="19"/>
      <c r="H49" s="19"/>
      <c r="I49" s="19"/>
      <c r="J49" s="19"/>
      <c r="K49" s="19"/>
    </row>
    <row r="50" spans="1:11">
      <c r="A50" s="25" t="s">
        <v>117</v>
      </c>
      <c r="B50" s="26" t="s">
        <v>118</v>
      </c>
      <c r="C50" s="27" t="s">
        <v>119</v>
      </c>
      <c r="D50" s="29">
        <v>251.94</v>
      </c>
      <c r="E50" s="30">
        <v>100</v>
      </c>
      <c r="F50" s="31">
        <f t="shared" si="1"/>
        <v>25194</v>
      </c>
      <c r="G50" s="19"/>
      <c r="H50" s="19"/>
      <c r="I50" s="19"/>
      <c r="J50" s="19"/>
      <c r="K50" s="19"/>
    </row>
    <row r="51" spans="1:11" ht="25.5">
      <c r="A51" s="25" t="s">
        <v>120</v>
      </c>
      <c r="B51" s="26"/>
      <c r="C51" s="27" t="s">
        <v>121</v>
      </c>
      <c r="D51" s="32">
        <v>29.66</v>
      </c>
      <c r="E51" s="30">
        <v>50</v>
      </c>
      <c r="F51" s="31">
        <f t="shared" si="1"/>
        <v>1483</v>
      </c>
      <c r="G51" s="19"/>
      <c r="H51" s="19"/>
      <c r="I51" s="19"/>
      <c r="J51" s="19"/>
      <c r="K51" s="19"/>
    </row>
    <row r="52" spans="1:11">
      <c r="A52" s="25" t="s">
        <v>122</v>
      </c>
      <c r="B52" s="26" t="s">
        <v>135</v>
      </c>
      <c r="C52" s="27" t="s">
        <v>123</v>
      </c>
      <c r="D52" s="32">
        <v>1844.54</v>
      </c>
      <c r="E52" s="30">
        <v>25</v>
      </c>
      <c r="F52" s="31">
        <f t="shared" si="1"/>
        <v>46113.5</v>
      </c>
      <c r="G52" s="19"/>
      <c r="H52" s="19"/>
      <c r="I52" s="19"/>
      <c r="J52" s="19"/>
      <c r="K52" s="19"/>
    </row>
    <row r="53" spans="1:11" ht="25.5">
      <c r="A53" s="25" t="s">
        <v>124</v>
      </c>
      <c r="B53" s="26" t="s">
        <v>136</v>
      </c>
      <c r="C53" s="27" t="s">
        <v>125</v>
      </c>
      <c r="D53" s="32">
        <v>1991.92</v>
      </c>
      <c r="E53" s="30">
        <v>50</v>
      </c>
      <c r="F53" s="31">
        <f t="shared" si="1"/>
        <v>99596</v>
      </c>
      <c r="G53" s="19"/>
      <c r="H53" s="19"/>
      <c r="I53" s="19"/>
      <c r="J53" s="19"/>
      <c r="K53" s="19"/>
    </row>
    <row r="54" spans="1:11">
      <c r="A54" s="25" t="s">
        <v>126</v>
      </c>
      <c r="B54" s="26"/>
      <c r="C54" s="27" t="s">
        <v>127</v>
      </c>
      <c r="D54" s="32">
        <v>3.42</v>
      </c>
      <c r="E54" s="30">
        <v>500</v>
      </c>
      <c r="F54" s="31">
        <f t="shared" si="1"/>
        <v>1710</v>
      </c>
      <c r="G54" s="19"/>
      <c r="H54" s="19"/>
      <c r="I54" s="19"/>
      <c r="J54" s="19"/>
      <c r="K54" s="19"/>
    </row>
    <row r="55" spans="1:11" ht="25.5">
      <c r="A55" s="25" t="s">
        <v>128</v>
      </c>
      <c r="B55" s="26" t="s">
        <v>137</v>
      </c>
      <c r="C55" s="27" t="s">
        <v>129</v>
      </c>
      <c r="D55" s="32">
        <v>1025.23</v>
      </c>
      <c r="E55" s="30">
        <v>5</v>
      </c>
      <c r="F55" s="31">
        <f t="shared" si="1"/>
        <v>5126.1499999999996</v>
      </c>
      <c r="G55" s="19"/>
      <c r="H55" s="19"/>
      <c r="I55" s="19"/>
      <c r="J55" s="19"/>
      <c r="K55" s="19"/>
    </row>
    <row r="56" spans="1:11" ht="38.25">
      <c r="A56" s="25" t="s">
        <v>130</v>
      </c>
      <c r="B56" s="26"/>
      <c r="C56" s="27" t="s">
        <v>131</v>
      </c>
      <c r="D56" s="32">
        <v>882.66</v>
      </c>
      <c r="E56" s="30">
        <v>160</v>
      </c>
      <c r="F56" s="31">
        <f t="shared" si="1"/>
        <v>141225.60000000001</v>
      </c>
      <c r="G56" s="19"/>
      <c r="H56" s="19"/>
      <c r="I56" s="19"/>
      <c r="J56" s="19"/>
      <c r="K56" s="19"/>
    </row>
    <row r="57" spans="1:11" ht="25.5">
      <c r="A57" s="25" t="s">
        <v>132</v>
      </c>
      <c r="B57" s="26"/>
      <c r="C57" s="27" t="s">
        <v>133</v>
      </c>
      <c r="D57" s="32">
        <v>452</v>
      </c>
      <c r="E57" s="30">
        <v>3000</v>
      </c>
      <c r="F57" s="31">
        <f t="shared" si="1"/>
        <v>1356000</v>
      </c>
      <c r="G57" s="19"/>
      <c r="H57" s="19"/>
      <c r="I57" s="19"/>
      <c r="J57" s="19"/>
      <c r="K57" s="19"/>
    </row>
    <row r="58" spans="1:11">
      <c r="A58" s="25" t="s">
        <v>134</v>
      </c>
      <c r="B58" s="26"/>
      <c r="C58" s="27" t="s">
        <v>127</v>
      </c>
      <c r="D58" s="32">
        <v>30.89</v>
      </c>
      <c r="E58" s="30">
        <v>40</v>
      </c>
      <c r="F58" s="31">
        <f t="shared" si="1"/>
        <v>1235.5999999999999</v>
      </c>
      <c r="G58" s="19"/>
      <c r="H58" s="19"/>
      <c r="I58" s="19"/>
      <c r="J58" s="19"/>
      <c r="K58" s="19"/>
    </row>
    <row r="59" spans="1:11">
      <c r="A59" s="33"/>
      <c r="B59" s="33"/>
      <c r="C59" s="34"/>
      <c r="D59" s="35"/>
      <c r="E59" s="35"/>
      <c r="F59" s="35">
        <f>SUM(F12:F58)</f>
        <v>8544590.5</v>
      </c>
      <c r="G59" s="14"/>
      <c r="H59" s="14"/>
      <c r="I59" s="14"/>
      <c r="J59" s="14"/>
      <c r="K59" s="14"/>
    </row>
    <row r="60" spans="1:11">
      <c r="A60" s="15"/>
      <c r="B60" s="15"/>
      <c r="C60" s="13"/>
      <c r="D60" s="12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3"/>
      <c r="D61" s="12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3"/>
      <c r="D62" s="12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3"/>
      <c r="D63" s="12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3"/>
      <c r="D64" s="12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3"/>
      <c r="D65" s="12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3"/>
      <c r="D66" s="12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3"/>
      <c r="D67" s="12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3"/>
      <c r="D68" s="12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3"/>
      <c r="D69" s="12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3"/>
      <c r="D70" s="12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3"/>
      <c r="D71" s="12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3"/>
      <c r="D72" s="12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3"/>
      <c r="D73" s="12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3"/>
      <c r="D74" s="12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3"/>
      <c r="D75" s="12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3"/>
      <c r="D76" s="12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3"/>
      <c r="D77" s="12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3"/>
      <c r="D78" s="12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3"/>
      <c r="D79" s="12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3"/>
      <c r="D80" s="12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3"/>
      <c r="D81" s="12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3"/>
      <c r="D82" s="12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3"/>
      <c r="D83" s="12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3"/>
      <c r="D84" s="12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3"/>
      <c r="D85" s="12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3"/>
      <c r="D86" s="12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3"/>
      <c r="D87" s="12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3"/>
      <c r="D88" s="12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3"/>
      <c r="D89" s="12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3"/>
      <c r="D90" s="12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3"/>
      <c r="D91" s="12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3"/>
      <c r="D92" s="12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3"/>
      <c r="D93" s="12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3"/>
      <c r="D94" s="12"/>
      <c r="E94" s="15"/>
      <c r="F94" s="15"/>
      <c r="G94" s="15"/>
      <c r="H94" s="15"/>
      <c r="I94" s="15"/>
      <c r="J94" s="15"/>
      <c r="K94" s="15"/>
    </row>
    <row r="136" s="5" customFormat="1"/>
    <row r="141" s="5" customFormat="1"/>
    <row r="199" spans="3:4">
      <c r="C199" s="1"/>
      <c r="D199" s="2"/>
    </row>
  </sheetData>
  <mergeCells count="11">
    <mergeCell ref="A9:P10"/>
    <mergeCell ref="A1:P1"/>
    <mergeCell ref="A2:P2"/>
    <mergeCell ref="A4:P4"/>
    <mergeCell ref="A5:P5"/>
    <mergeCell ref="A7:P7"/>
    <mergeCell ref="G12:G58"/>
    <mergeCell ref="H12:H58"/>
    <mergeCell ref="I12:I58"/>
    <mergeCell ref="J12:J58"/>
    <mergeCell ref="K12:K58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2020-02-21T08:37:05Z</cp:lastPrinted>
  <dcterms:created xsi:type="dcterms:W3CDTF">2016-01-05T12:46:10Z</dcterms:created>
  <dcterms:modified xsi:type="dcterms:W3CDTF">2020-02-21T09:24:30Z</dcterms:modified>
</cp:coreProperties>
</file>